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inga Lhamo\Desktop\Mongar ads\"/>
    </mc:Choice>
  </mc:AlternateContent>
  <bookViews>
    <workbookView xWindow="0" yWindow="0" windowWidth="19200" windowHeight="7310"/>
  </bookViews>
  <sheets>
    <sheet name="Tab 11.2" sheetId="1" r:id="rId1"/>
  </sheets>
  <externalReferences>
    <externalReference r:id="rId2"/>
  </externalReference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F12" i="1"/>
  <c r="C12" i="1"/>
  <c r="I11" i="1"/>
  <c r="H11" i="1"/>
  <c r="I10" i="1"/>
  <c r="H10" i="1"/>
  <c r="I9" i="1"/>
  <c r="H9" i="1"/>
  <c r="I8" i="1"/>
  <c r="H8" i="1"/>
  <c r="I7" i="1"/>
  <c r="H7" i="1"/>
  <c r="I6" i="1"/>
  <c r="H6" i="1"/>
  <c r="I5" i="1"/>
  <c r="I12" i="1" s="1"/>
  <c r="H5" i="1"/>
  <c r="H12" i="1" s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  <scheme val="minor"/>
          </rPr>
          <t>======
ID#AAAA1ZBZ4h0
Workbooks    (2023-07-19 07:51:20)
Section 8 Royal Government Finances.xls
Worksheets:
Section 8.2</t>
        </r>
      </text>
    </comment>
  </commentList>
</comments>
</file>

<file path=xl/sharedStrings.xml><?xml version="1.0" encoding="utf-8"?>
<sst xmlns="http://schemas.openxmlformats.org/spreadsheetml/2006/main" count="47" uniqueCount="19">
  <si>
    <t>Table 11.2: Dzongkhag 10th, 11th  &amp; 12th Five Year Plan Outlay by Sectors</t>
  </si>
  <si>
    <t xml:space="preserve">Sectors </t>
  </si>
  <si>
    <t>10th Five Year Plan (2008-2012)</t>
  </si>
  <si>
    <t>11th Five Year Plan (2013-2017)</t>
  </si>
  <si>
    <t>12th Five Year Plan (2017-2021)</t>
  </si>
  <si>
    <t>12th Five Year Plan (2017-2022)</t>
  </si>
  <si>
    <t xml:space="preserve">Current </t>
  </si>
  <si>
    <t>Capital</t>
  </si>
  <si>
    <t>Civil</t>
  </si>
  <si>
    <t>…</t>
  </si>
  <si>
    <t>...</t>
  </si>
  <si>
    <t>Agriculture</t>
  </si>
  <si>
    <t>Livestock</t>
  </si>
  <si>
    <t>Education</t>
  </si>
  <si>
    <t>Health</t>
  </si>
  <si>
    <t>Urban Development &amp; Housing</t>
  </si>
  <si>
    <t>Religion &amp; Cultural</t>
  </si>
  <si>
    <t>Total plan outlay</t>
  </si>
  <si>
    <t>Source: Dzongkhag Administration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</si>
</sst>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_);_(* \(#,##0.0\);_(* &quot;-&quot;??_);_(@_)"/>
    <numFmt numFmtId="165" formatCode="_(* #,##0_);_(* \(#,##0\);_(* &quot;-&quot;??_);_(@_)"/>
    <numFmt numFmtId="166" formatCode="_(* #,##0.00_);_(* \(#,##0.00\);_(* &quot;-&quot;??_);_(@_)"/>
  </numFmts>
  <fonts count="6">
    <font>
      <sz val="11"/>
      <color theme="1"/>
      <name val="Calibri"/>
      <scheme val="minor"/>
    </font>
    <font>
      <b/>
      <sz val="12"/>
      <color theme="1"/>
      <name val="Calibri"/>
    </font>
    <font>
      <sz val="12"/>
      <color theme="1"/>
      <name val="Calibri"/>
    </font>
    <font>
      <b/>
      <sz val="12"/>
      <color rgb="FF000000"/>
      <name val="Calibri"/>
    </font>
    <font>
      <sz val="11"/>
      <name val="Calibri"/>
    </font>
    <font>
      <sz val="11"/>
      <color theme="1"/>
      <name val="Calibri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 applyAlignment="1"/>
    <xf numFmtId="0" fontId="2" fillId="0" borderId="0" xfId="0" applyFont="1" applyAlignment="1">
      <alignment vertical="center"/>
    </xf>
    <xf numFmtId="0" fontId="0" fillId="0" borderId="0" xfId="0" applyFont="1" applyAlignment="1"/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164" fontId="1" fillId="0" borderId="2" xfId="0" applyNumberFormat="1" applyFont="1" applyBorder="1" applyAlignment="1">
      <alignment horizontal="center" vertical="center"/>
    </xf>
    <xf numFmtId="0" fontId="4" fillId="0" borderId="3" xfId="0" applyFont="1" applyBorder="1"/>
    <xf numFmtId="0" fontId="1" fillId="0" borderId="0" xfId="0" applyFont="1" applyAlignment="1">
      <alignment vertical="center"/>
    </xf>
    <xf numFmtId="0" fontId="4" fillId="0" borderId="4" xfId="0" applyFont="1" applyBorder="1"/>
    <xf numFmtId="165" fontId="1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/>
    </xf>
    <xf numFmtId="0" fontId="2" fillId="0" borderId="5" xfId="0" applyFont="1" applyBorder="1"/>
    <xf numFmtId="0" fontId="5" fillId="0" borderId="5" xfId="0" applyFont="1" applyBorder="1"/>
    <xf numFmtId="166" fontId="5" fillId="0" borderId="5" xfId="0" applyNumberFormat="1" applyFont="1" applyBorder="1"/>
    <xf numFmtId="0" fontId="2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horizontal="right" vertical="center"/>
    </xf>
    <xf numFmtId="166" fontId="1" fillId="0" borderId="5" xfId="0" applyNumberFormat="1" applyFont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inga%20Lhamo/Desktop/Mong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label"/>
      <sheetName val="Status"/>
      <sheetName val="Tab - 2.1"/>
      <sheetName val="Tab 2.3"/>
      <sheetName val="Tab - 2.4"/>
      <sheetName val="Tab - 2.5"/>
      <sheetName val="Tab 2.6"/>
      <sheetName val="tab 2.7"/>
      <sheetName val="Tab 2.8"/>
      <sheetName val="Tab 2.9"/>
      <sheetName val="tab 2.10"/>
      <sheetName val="Tab 2.11"/>
      <sheetName val="Tab 2.12"/>
      <sheetName val="tab 3.1"/>
      <sheetName val="tab 3.2"/>
      <sheetName val="tab 3.3"/>
      <sheetName val="tab 4.1"/>
      <sheetName val="tab 4.2 "/>
      <sheetName val="tab 4.3"/>
      <sheetName val="Tab 5.1"/>
      <sheetName val="tab  5.2"/>
      <sheetName val="tab 5.3"/>
      <sheetName val="tab 5.4"/>
      <sheetName val="tab 5.5"/>
      <sheetName val="tab 5.6"/>
      <sheetName val="Tab 5.7"/>
      <sheetName val="Tab 5.8"/>
      <sheetName val="Tab 5.9"/>
      <sheetName val="Tab 5.10"/>
      <sheetName val="Tab 6.1"/>
      <sheetName val="Tab 6.2"/>
      <sheetName val="Tab 6.3"/>
      <sheetName val="Tab 6.4"/>
      <sheetName val="Tab 6.5"/>
      <sheetName val="Tab 6.6"/>
      <sheetName val="Tab 7.1"/>
      <sheetName val="Tab 7.2"/>
      <sheetName val="Tab 7.3"/>
      <sheetName val="Tab 8.1"/>
      <sheetName val="Tab 8.2"/>
      <sheetName val="Tab 8.3"/>
      <sheetName val="Tab 8.4"/>
      <sheetName val="Tab 9.1"/>
      <sheetName val="Tab 9.2"/>
      <sheetName val="Tab 9.3"/>
      <sheetName val="Tab 9.4"/>
      <sheetName val="Tab 9.5"/>
      <sheetName val="Tab 10.1"/>
      <sheetName val="Tab 10.2"/>
      <sheetName val="Tab 10.3"/>
      <sheetName val="Tab 11.1"/>
      <sheetName val="Tab 11.2"/>
      <sheetName val="Tab 11.3"/>
      <sheetName val="Tab 11.4"/>
      <sheetName val="Tab 11.5"/>
      <sheetName val="Tab 11.6 "/>
      <sheetName val="Tab 12.1"/>
      <sheetName val="Tab 12.2 "/>
      <sheetName val="Tab 12.3"/>
      <sheetName val="Tab 12.4"/>
      <sheetName val="Tab 13.1"/>
      <sheetName val="Tab 13.2"/>
      <sheetName val="Tab 13.3"/>
      <sheetName val="Tab 14.1"/>
      <sheetName val="Tab 14.2"/>
      <sheetName val="Tab 14.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5">
          <cell r="Q5">
            <v>861.40099999999995</v>
          </cell>
          <cell r="R5">
            <v>90.79</v>
          </cell>
        </row>
        <row r="6">
          <cell r="Q6">
            <v>42.021000000000001</v>
          </cell>
          <cell r="R6">
            <v>825.73199999999997</v>
          </cell>
        </row>
        <row r="7">
          <cell r="Q7">
            <v>56.666999999999994</v>
          </cell>
          <cell r="R7">
            <v>106.86099999999999</v>
          </cell>
        </row>
        <row r="8">
          <cell r="Q8">
            <v>1809.68</v>
          </cell>
          <cell r="R8">
            <v>397.96899999999999</v>
          </cell>
        </row>
        <row r="9">
          <cell r="Q9">
            <v>188.852</v>
          </cell>
          <cell r="R9">
            <v>66.290999999999997</v>
          </cell>
        </row>
        <row r="10">
          <cell r="Q10">
            <v>121.15699999999998</v>
          </cell>
          <cell r="R10">
            <v>551.346</v>
          </cell>
        </row>
        <row r="11">
          <cell r="Q11">
            <v>14.886999999999999</v>
          </cell>
          <cell r="R11">
            <v>165.39100000000002</v>
          </cell>
        </row>
      </sheetData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Z1000"/>
  <sheetViews>
    <sheetView tabSelected="1" workbookViewId="0">
      <selection sqref="A1:G1"/>
    </sheetView>
  </sheetViews>
  <sheetFormatPr defaultColWidth="14.453125" defaultRowHeight="15" customHeight="1"/>
  <cols>
    <col min="1" max="1" width="31.08984375" style="4" customWidth="1"/>
    <col min="2" max="2" width="12.81640625" style="4" customWidth="1"/>
    <col min="3" max="3" width="19.81640625" style="4" customWidth="1"/>
    <col min="4" max="4" width="14.453125" style="4" customWidth="1"/>
    <col min="5" max="5" width="16.08984375" style="4" customWidth="1"/>
    <col min="6" max="6" width="16.26953125" style="4" customWidth="1"/>
    <col min="7" max="7" width="15.81640625" style="4" customWidth="1"/>
    <col min="8" max="8" width="16.26953125" style="4" customWidth="1"/>
    <col min="9" max="9" width="15" style="4" customWidth="1"/>
    <col min="10" max="26" width="8" style="4" customWidth="1"/>
    <col min="27" max="16384" width="14.453125" style="4"/>
  </cols>
  <sheetData>
    <row r="1" spans="1:26" ht="15.75" customHeight="1">
      <c r="A1" s="1" t="s">
        <v>0</v>
      </c>
      <c r="B1" s="2"/>
      <c r="C1" s="2"/>
      <c r="D1" s="2"/>
      <c r="E1" s="2"/>
      <c r="F1" s="2"/>
      <c r="G1" s="2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5.75" customHeight="1">
      <c r="A2" s="5"/>
      <c r="B2" s="6"/>
      <c r="C2" s="6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24.75" customHeight="1">
      <c r="A3" s="7" t="s">
        <v>1</v>
      </c>
      <c r="B3" s="8" t="s">
        <v>2</v>
      </c>
      <c r="C3" s="9"/>
      <c r="D3" s="8" t="s">
        <v>3</v>
      </c>
      <c r="E3" s="9"/>
      <c r="F3" s="8" t="s">
        <v>4</v>
      </c>
      <c r="G3" s="9"/>
      <c r="H3" s="8" t="s">
        <v>5</v>
      </c>
      <c r="I3" s="9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spans="1:26" ht="24.75" customHeight="1">
      <c r="A4" s="11"/>
      <c r="B4" s="12" t="s">
        <v>6</v>
      </c>
      <c r="C4" s="12" t="s">
        <v>7</v>
      </c>
      <c r="D4" s="12" t="s">
        <v>6</v>
      </c>
      <c r="E4" s="12" t="s">
        <v>7</v>
      </c>
      <c r="F4" s="12" t="s">
        <v>6</v>
      </c>
      <c r="G4" s="12" t="s">
        <v>7</v>
      </c>
      <c r="H4" s="12" t="s">
        <v>6</v>
      </c>
      <c r="I4" s="12" t="s">
        <v>7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ht="23.25" customHeight="1">
      <c r="A5" s="13" t="s">
        <v>8</v>
      </c>
      <c r="B5" s="14" t="s">
        <v>9</v>
      </c>
      <c r="C5" s="15">
        <v>34.69</v>
      </c>
      <c r="D5" s="14" t="s">
        <v>10</v>
      </c>
      <c r="E5" s="15" t="s">
        <v>10</v>
      </c>
      <c r="F5" s="16">
        <v>194.685</v>
      </c>
      <c r="G5" s="16">
        <v>53.988</v>
      </c>
      <c r="H5" s="17">
        <f>'[1]Tab 11.1'!Q5</f>
        <v>861.40099999999995</v>
      </c>
      <c r="I5" s="17">
        <f>'[1]Tab 11.1'!R5</f>
        <v>90.79</v>
      </c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23.25" customHeight="1">
      <c r="A6" s="13" t="s">
        <v>11</v>
      </c>
      <c r="B6" s="14" t="s">
        <v>9</v>
      </c>
      <c r="C6" s="15">
        <v>173.2</v>
      </c>
      <c r="D6" s="14" t="s">
        <v>10</v>
      </c>
      <c r="E6" s="15" t="s">
        <v>10</v>
      </c>
      <c r="F6" s="16">
        <v>30.859000000000002</v>
      </c>
      <c r="G6" s="16">
        <v>726.26499999999999</v>
      </c>
      <c r="H6" s="17">
        <f>'[1]Tab 11.1'!Q6</f>
        <v>42.021000000000001</v>
      </c>
      <c r="I6" s="17">
        <f>'[1]Tab 11.1'!R6</f>
        <v>825.73199999999997</v>
      </c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23.25" customHeight="1">
      <c r="A7" s="13" t="s">
        <v>12</v>
      </c>
      <c r="B7" s="14" t="s">
        <v>9</v>
      </c>
      <c r="C7" s="15">
        <v>59.95</v>
      </c>
      <c r="D7" s="14" t="s">
        <v>10</v>
      </c>
      <c r="E7" s="15" t="s">
        <v>10</v>
      </c>
      <c r="F7" s="16">
        <v>42.042000000000002</v>
      </c>
      <c r="G7" s="16">
        <v>73.078000000000003</v>
      </c>
      <c r="H7" s="17">
        <f>'[1]Tab 11.1'!Q7</f>
        <v>56.666999999999994</v>
      </c>
      <c r="I7" s="17">
        <f>'[1]Tab 11.1'!R7</f>
        <v>106.86099999999999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23.25" customHeight="1">
      <c r="A8" s="13" t="s">
        <v>13</v>
      </c>
      <c r="B8" s="14" t="s">
        <v>9</v>
      </c>
      <c r="C8" s="14" t="s">
        <v>9</v>
      </c>
      <c r="D8" s="14" t="s">
        <v>10</v>
      </c>
      <c r="E8" s="15" t="s">
        <v>10</v>
      </c>
      <c r="F8" s="16">
        <v>1382.588</v>
      </c>
      <c r="G8" s="16">
        <v>230.57</v>
      </c>
      <c r="H8" s="17">
        <f>'[1]Tab 11.1'!Q8</f>
        <v>1809.68</v>
      </c>
      <c r="I8" s="17">
        <f>'[1]Tab 11.1'!R8</f>
        <v>397.96899999999999</v>
      </c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23.25" customHeight="1">
      <c r="A9" s="13" t="s">
        <v>14</v>
      </c>
      <c r="B9" s="14" t="s">
        <v>9</v>
      </c>
      <c r="C9" s="15">
        <v>70.403999999999996</v>
      </c>
      <c r="D9" s="14" t="s">
        <v>10</v>
      </c>
      <c r="E9" s="15" t="s">
        <v>10</v>
      </c>
      <c r="F9" s="16">
        <v>142.232</v>
      </c>
      <c r="G9" s="16">
        <v>44.994</v>
      </c>
      <c r="H9" s="17">
        <f>'[1]Tab 11.1'!Q9</f>
        <v>188.852</v>
      </c>
      <c r="I9" s="17">
        <f>'[1]Tab 11.1'!R9</f>
        <v>66.290999999999997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23.25" customHeight="1">
      <c r="A10" s="18" t="s">
        <v>15</v>
      </c>
      <c r="B10" s="14" t="s">
        <v>9</v>
      </c>
      <c r="C10" s="15">
        <v>208.16800000000001</v>
      </c>
      <c r="D10" s="14" t="s">
        <v>10</v>
      </c>
      <c r="E10" s="15" t="s">
        <v>10</v>
      </c>
      <c r="F10" s="16">
        <v>90.260999999999996</v>
      </c>
      <c r="G10" s="16">
        <v>217.63399999999999</v>
      </c>
      <c r="H10" s="17">
        <f>'[1]Tab 11.1'!Q10</f>
        <v>121.15699999999998</v>
      </c>
      <c r="I10" s="17">
        <f>'[1]Tab 11.1'!R10</f>
        <v>551.346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23.25" customHeight="1">
      <c r="A11" s="13" t="s">
        <v>16</v>
      </c>
      <c r="B11" s="14" t="s">
        <v>9</v>
      </c>
      <c r="C11" s="14">
        <v>21.75</v>
      </c>
      <c r="D11" s="14" t="s">
        <v>10</v>
      </c>
      <c r="E11" s="15" t="s">
        <v>10</v>
      </c>
      <c r="F11" s="16">
        <v>9.65</v>
      </c>
      <c r="G11" s="16">
        <v>74.027000000000001</v>
      </c>
      <c r="H11" s="17">
        <f>'[1]Tab 11.1'!Q11</f>
        <v>14.886999999999999</v>
      </c>
      <c r="I11" s="17">
        <f>'[1]Tab 11.1'!R11</f>
        <v>165.39100000000002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23.25" customHeight="1">
      <c r="A12" s="19" t="s">
        <v>17</v>
      </c>
      <c r="B12" s="20"/>
      <c r="C12" s="20">
        <f>SUM(C5:C11)</f>
        <v>568.16200000000003</v>
      </c>
      <c r="D12" s="14" t="s">
        <v>10</v>
      </c>
      <c r="E12" s="15" t="s">
        <v>10</v>
      </c>
      <c r="F12" s="20">
        <f>AVERAGE(F5:F11)</f>
        <v>270.33100000000002</v>
      </c>
      <c r="G12" s="20">
        <f t="shared" ref="G12:I12" si="0">SUM(G5:G11)</f>
        <v>1420.5559999999998</v>
      </c>
      <c r="H12" s="21">
        <f t="shared" si="0"/>
        <v>3094.6650000000004</v>
      </c>
      <c r="I12" s="21">
        <f t="shared" si="0"/>
        <v>2204.3799999999997</v>
      </c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5.75" customHeight="1">
      <c r="A13" s="22" t="s">
        <v>18</v>
      </c>
      <c r="B13" s="23"/>
      <c r="C13" s="2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5.75" customHeight="1">
      <c r="A14" s="24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5.75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5.75" customHeight="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5.75" customHeight="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5.75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5.75" customHeigh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5.75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5.75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5.75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5.7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5.7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5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5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5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5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5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5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5.75" customHeight="1"/>
    <row r="222" spans="1:26" ht="15.75" customHeight="1"/>
    <row r="223" spans="1:26" ht="15.75" customHeight="1"/>
    <row r="224" spans="1:26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A1:G1"/>
    <mergeCell ref="A3:A4"/>
    <mergeCell ref="B3:C3"/>
    <mergeCell ref="D3:E3"/>
    <mergeCell ref="F3:G3"/>
    <mergeCell ref="H3:I3"/>
  </mergeCells>
  <pageMargins left="0.7" right="0.7" top="0.75" bottom="0.75" header="0" footer="0"/>
  <pageSetup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11.2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Lhamo</dc:creator>
  <cp:lastModifiedBy>Kinga Lhamo</cp:lastModifiedBy>
  <dcterms:created xsi:type="dcterms:W3CDTF">2023-11-23T05:59:39Z</dcterms:created>
  <dcterms:modified xsi:type="dcterms:W3CDTF">2023-11-23T05:59:52Z</dcterms:modified>
</cp:coreProperties>
</file>